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sneft.ru\bash\UNPZ_OpAM\5. НЕВОСТРЕБОВАННЫЕ МТР (+ОЦЕНКА)\5. Торговые процедуры\26. ПИ от 17.01.2026\1. Торговая документация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Лист1!$A$4:$L$15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3" i="1" l="1"/>
  <c r="L3" i="1" s="1"/>
</calcChain>
</file>

<file path=xl/sharedStrings.xml><?xml version="1.0" encoding="utf-8"?>
<sst xmlns="http://schemas.openxmlformats.org/spreadsheetml/2006/main" count="80" uniqueCount="40">
  <si>
    <t>Приложение №1</t>
  </si>
  <si>
    <t>Перечень актуальных и готовых к реализации невостребованных МТР</t>
  </si>
  <si>
    <t>Наименование лота</t>
  </si>
  <si>
    <t>Наименование ОГ</t>
  </si>
  <si>
    <t>№ лота</t>
  </si>
  <si>
    <t>№ позиции</t>
  </si>
  <si>
    <t>Наименование неликвидных (НЛ) и невостребованных ликвидных (НВЛ) материалов</t>
  </si>
  <si>
    <t>Ед. изм</t>
  </si>
  <si>
    <t>Количество</t>
  </si>
  <si>
    <r>
      <t xml:space="preserve">Мин. цена реализации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</si>
  <si>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Сумма, руб. </t>
    </r>
    <r>
      <rPr>
        <b/>
        <u/>
        <sz val="10"/>
        <rFont val="Times New Roman"/>
        <family val="1"/>
        <charset val="204"/>
      </rPr>
      <t>без НДС</t>
    </r>
  </si>
  <si>
    <t>Место нахождения</t>
  </si>
  <si>
    <t>ПАО АНК "Башнефть" "Башнефть-УНПЗ"</t>
  </si>
  <si>
    <t>450029, г. Уфа, ПАО АНК "Башнефть" "Башнефть-УНПЗ"</t>
  </si>
  <si>
    <t>М</t>
  </si>
  <si>
    <t>Кабели</t>
  </si>
  <si>
    <t xml:space="preserve">Код материала </t>
  </si>
  <si>
    <t>Партия</t>
  </si>
  <si>
    <t>NV00095441</t>
  </si>
  <si>
    <t>NV00095445</t>
  </si>
  <si>
    <t>NV00126750</t>
  </si>
  <si>
    <t>NV00051057</t>
  </si>
  <si>
    <t>NV00051077</t>
  </si>
  <si>
    <t>NV00051078</t>
  </si>
  <si>
    <t>NV00051079</t>
  </si>
  <si>
    <t>NV00095480</t>
  </si>
  <si>
    <t>NV00051063</t>
  </si>
  <si>
    <t>NV00095513</t>
  </si>
  <si>
    <t>Кабель управления гибкий маслостойкий, без галогеносодержащих веществHelukabel JZ-500 HMH 18G0,5 P/n 11210</t>
  </si>
  <si>
    <t>Кабель монтажный, гибкий с медными лужеными жилами, парной скрутки, сизоляцией и оболочкой из поливинилхлоридного пластиката с низким дымо- игазовыделением Герда-КВнг(А)-LS 4х2х1,0</t>
  </si>
  <si>
    <t>Кабель монтажный с медными лужеными жилами, парной скрутки, с изоляциейи оболочкой из поливинилхлоридного пластиката пониженной горючестиМКЭШВнг(А)-LS 2х(2х1,5)э</t>
  </si>
  <si>
    <t>Кабель инструментальный Friesland Kabel RE-Y(St)YSWAY-fl PiMF 2х2х1,5p/n 7023636051</t>
  </si>
  <si>
    <t>Кабель универсальный инструментальный КУИН нг(А)-HF 24х1,0л ПЭ</t>
  </si>
  <si>
    <t>Кабель КУИНнг-HF ПЭ 2х1</t>
  </si>
  <si>
    <t>Кабель КУИНнг-ВЭ 10х1</t>
  </si>
  <si>
    <t>Кабель КУИНнг-ВЭ 18х1</t>
  </si>
  <si>
    <t>Кабель Герда КПнг-HF 12х2х1</t>
  </si>
  <si>
    <t>Кабель контрольный с медными жилами, с изоляцией и оболочкой изполивинилхлоридного пластиката пониженной пожарной опасности КВВГнг(А)-LS 19х2,5</t>
  </si>
  <si>
    <t>Кабель монтажный, гибкий с медными лужеными жилами, парной скрутки, сизоляцией и оболочкой из поливинилхлоридного пластиката Герда-КВ4х2х0,75</t>
  </si>
  <si>
    <t>NV00126744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</si>
</sst>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0_);_(* \(#,##0.000\);_(* &quot;-&quot;??_);_(@_)"/>
    <numFmt numFmtId="165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/>
    <xf numFmtId="0" fontId="2" fillId="0" borderId="0" xfId="0" applyFont="1"/>
    <xf numFmtId="0" fontId="4" fillId="0" borderId="0" xfId="2" applyFont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1" applyFont="1"/>
    <xf numFmtId="43" fontId="6" fillId="0" borderId="0" xfId="1" applyFont="1" applyAlignment="1">
      <alignment horizontal="right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0" fillId="0" borderId="0" xfId="0" applyNumberFormat="1"/>
    <xf numFmtId="0" fontId="5" fillId="0" borderId="0" xfId="0" applyFont="1" applyFill="1" applyAlignment="1">
      <alignment horizontal="center" vertical="center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zoomScale="85" zoomScaleNormal="85" workbookViewId="0">
      <selection activeCell="F23" sqref="F23"/>
    </sheetView>
  </sheetViews>
  <sheetFormatPr defaultRowHeight="15" x14ac:dyDescent="0.25"/>
  <cols>
    <col min="1" max="1" width="21.5703125" style="16" customWidth="1"/>
    <col min="2" max="2" width="36.5703125" style="17" customWidth="1"/>
    <col min="3" max="3" width="13.140625" style="17" bestFit="1" customWidth="1"/>
    <col min="4" max="4" width="15.5703125" style="17" bestFit="1" customWidth="1"/>
    <col min="5" max="5" width="16" style="17" customWidth="1"/>
    <col min="6" max="6" width="17.42578125" style="17" customWidth="1"/>
    <col min="7" max="7" width="86.140625" customWidth="1"/>
    <col min="8" max="8" width="12" customWidth="1"/>
    <col min="9" max="9" width="20.7109375" customWidth="1"/>
    <col min="10" max="10" width="35.140625" style="18" customWidth="1"/>
    <col min="11" max="11" width="29.140625" style="18" customWidth="1"/>
    <col min="12" max="12" width="50.140625" customWidth="1"/>
  </cols>
  <sheetData>
    <row r="1" spans="1:12" ht="32.25" customHeight="1" x14ac:dyDescent="0.25">
      <c r="A1" s="1"/>
      <c r="B1" s="2"/>
      <c r="C1" s="2"/>
      <c r="D1" s="2"/>
      <c r="E1" s="2"/>
      <c r="F1" s="2"/>
      <c r="G1" s="3"/>
      <c r="H1" s="4"/>
      <c r="I1" s="4"/>
      <c r="J1" s="5"/>
      <c r="K1" s="6" t="s">
        <v>0</v>
      </c>
    </row>
    <row r="2" spans="1:12" ht="55.5" customHeight="1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A3" s="1"/>
      <c r="B3" s="2"/>
      <c r="C3" s="2"/>
      <c r="D3" s="2"/>
      <c r="E3" s="2"/>
      <c r="F3" s="2"/>
      <c r="G3" s="3"/>
      <c r="H3" s="4"/>
      <c r="I3" s="4"/>
      <c r="J3" s="19"/>
      <c r="K3" s="19">
        <f>SUBTOTAL(9,K5:K15)</f>
        <v>1487518.2999999998</v>
      </c>
      <c r="L3" s="25">
        <f>K3*1.22</f>
        <v>1814772.3259999997</v>
      </c>
    </row>
    <row r="4" spans="1:12" s="9" customFormat="1" ht="57" customHeight="1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16</v>
      </c>
      <c r="F4" s="8" t="s">
        <v>17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</row>
    <row r="5" spans="1:12" ht="25.5" x14ac:dyDescent="0.25">
      <c r="A5" s="10" t="s">
        <v>15</v>
      </c>
      <c r="B5" s="11" t="s">
        <v>12</v>
      </c>
      <c r="C5" s="12">
        <v>1</v>
      </c>
      <c r="D5" s="12">
        <v>1</v>
      </c>
      <c r="E5" s="12">
        <v>21211889</v>
      </c>
      <c r="F5" s="12" t="s">
        <v>18</v>
      </c>
      <c r="G5" s="23" t="s">
        <v>28</v>
      </c>
      <c r="H5" s="13" t="s">
        <v>14</v>
      </c>
      <c r="I5" s="14">
        <v>60</v>
      </c>
      <c r="J5" s="15">
        <v>180</v>
      </c>
      <c r="K5" s="15">
        <f t="shared" ref="K5:K7" si="0">J5*I5</f>
        <v>10800</v>
      </c>
      <c r="L5" s="13" t="s">
        <v>13</v>
      </c>
    </row>
    <row r="6" spans="1:12" ht="25.5" x14ac:dyDescent="0.25">
      <c r="A6" s="10" t="s">
        <v>15</v>
      </c>
      <c r="B6" s="11" t="s">
        <v>12</v>
      </c>
      <c r="C6" s="12">
        <v>1</v>
      </c>
      <c r="D6" s="12">
        <v>2</v>
      </c>
      <c r="E6" s="12">
        <v>21213501</v>
      </c>
      <c r="F6" s="12" t="s">
        <v>19</v>
      </c>
      <c r="G6" s="23" t="s">
        <v>29</v>
      </c>
      <c r="H6" s="13" t="s">
        <v>14</v>
      </c>
      <c r="I6" s="14">
        <v>56</v>
      </c>
      <c r="J6" s="15">
        <v>66.7</v>
      </c>
      <c r="K6" s="15">
        <f t="shared" si="0"/>
        <v>3735.2000000000003</v>
      </c>
      <c r="L6" s="13" t="s">
        <v>13</v>
      </c>
    </row>
    <row r="7" spans="1:12" ht="25.5" x14ac:dyDescent="0.25">
      <c r="A7" s="10" t="s">
        <v>15</v>
      </c>
      <c r="B7" s="11" t="s">
        <v>12</v>
      </c>
      <c r="C7" s="12">
        <v>1</v>
      </c>
      <c r="D7" s="12">
        <v>3</v>
      </c>
      <c r="E7" s="12">
        <v>21215773</v>
      </c>
      <c r="F7" s="12" t="s">
        <v>20</v>
      </c>
      <c r="G7" s="23" t="s">
        <v>30</v>
      </c>
      <c r="H7" s="13" t="s">
        <v>14</v>
      </c>
      <c r="I7" s="14">
        <v>25</v>
      </c>
      <c r="J7" s="15">
        <v>29.5</v>
      </c>
      <c r="K7" s="15">
        <f t="shared" si="0"/>
        <v>737.5</v>
      </c>
      <c r="L7" s="13" t="s">
        <v>13</v>
      </c>
    </row>
    <row r="8" spans="1:12" x14ac:dyDescent="0.25">
      <c r="A8" s="10" t="s">
        <v>15</v>
      </c>
      <c r="B8" s="11" t="s">
        <v>12</v>
      </c>
      <c r="C8" s="12">
        <v>1</v>
      </c>
      <c r="D8" s="12">
        <v>4</v>
      </c>
      <c r="E8" s="12">
        <v>21216013</v>
      </c>
      <c r="F8" s="12" t="s">
        <v>21</v>
      </c>
      <c r="G8" s="23" t="s">
        <v>31</v>
      </c>
      <c r="H8" s="13" t="s">
        <v>14</v>
      </c>
      <c r="I8" s="14">
        <v>20</v>
      </c>
      <c r="J8" s="15">
        <v>54</v>
      </c>
      <c r="K8" s="15">
        <f t="shared" ref="K8:K15" si="1">J8*I8</f>
        <v>1080</v>
      </c>
      <c r="L8" s="13" t="s">
        <v>13</v>
      </c>
    </row>
    <row r="9" spans="1:12" ht="15" customHeight="1" x14ac:dyDescent="0.25">
      <c r="A9" s="10" t="s">
        <v>15</v>
      </c>
      <c r="B9" s="11" t="s">
        <v>12</v>
      </c>
      <c r="C9" s="12">
        <v>1</v>
      </c>
      <c r="D9" s="12">
        <v>5</v>
      </c>
      <c r="E9" s="12">
        <v>21217617</v>
      </c>
      <c r="F9" s="12" t="s">
        <v>22</v>
      </c>
      <c r="G9" s="23" t="s">
        <v>32</v>
      </c>
      <c r="H9" s="13" t="s">
        <v>14</v>
      </c>
      <c r="I9" s="14">
        <v>300</v>
      </c>
      <c r="J9" s="15">
        <v>260</v>
      </c>
      <c r="K9" s="15">
        <f t="shared" si="1"/>
        <v>78000</v>
      </c>
      <c r="L9" s="13" t="s">
        <v>13</v>
      </c>
    </row>
    <row r="10" spans="1:12" ht="15" customHeight="1" x14ac:dyDescent="0.25">
      <c r="A10" s="10" t="s">
        <v>15</v>
      </c>
      <c r="B10" s="11" t="s">
        <v>12</v>
      </c>
      <c r="C10" s="12">
        <v>1</v>
      </c>
      <c r="D10" s="12">
        <v>6</v>
      </c>
      <c r="E10" s="12">
        <v>21247771</v>
      </c>
      <c r="F10" s="12" t="s">
        <v>23</v>
      </c>
      <c r="G10" s="23" t="s">
        <v>33</v>
      </c>
      <c r="H10" s="13" t="s">
        <v>14</v>
      </c>
      <c r="I10" s="14">
        <v>2230</v>
      </c>
      <c r="J10" s="15">
        <v>37.9</v>
      </c>
      <c r="K10" s="15">
        <f t="shared" si="1"/>
        <v>84517</v>
      </c>
      <c r="L10" s="13" t="s">
        <v>13</v>
      </c>
    </row>
    <row r="11" spans="1:12" ht="15" customHeight="1" x14ac:dyDescent="0.25">
      <c r="A11" s="10" t="s">
        <v>15</v>
      </c>
      <c r="B11" s="11" t="s">
        <v>12</v>
      </c>
      <c r="C11" s="12">
        <v>1</v>
      </c>
      <c r="D11" s="12">
        <v>7</v>
      </c>
      <c r="E11" s="12">
        <v>21247897</v>
      </c>
      <c r="F11" s="12" t="s">
        <v>24</v>
      </c>
      <c r="G11" s="23" t="s">
        <v>34</v>
      </c>
      <c r="H11" s="13" t="s">
        <v>14</v>
      </c>
      <c r="I11" s="14">
        <v>290</v>
      </c>
      <c r="J11" s="15">
        <v>160</v>
      </c>
      <c r="K11" s="15">
        <f t="shared" si="1"/>
        <v>46400</v>
      </c>
      <c r="L11" s="13" t="s">
        <v>13</v>
      </c>
    </row>
    <row r="12" spans="1:12" ht="15" customHeight="1" x14ac:dyDescent="0.25">
      <c r="A12" s="10" t="s">
        <v>15</v>
      </c>
      <c r="B12" s="11" t="s">
        <v>12</v>
      </c>
      <c r="C12" s="12">
        <v>1</v>
      </c>
      <c r="D12" s="12">
        <v>8</v>
      </c>
      <c r="E12" s="12">
        <v>21247898</v>
      </c>
      <c r="F12" s="12" t="s">
        <v>25</v>
      </c>
      <c r="G12" s="23" t="s">
        <v>35</v>
      </c>
      <c r="H12" s="13" t="s">
        <v>14</v>
      </c>
      <c r="I12" s="14">
        <v>50</v>
      </c>
      <c r="J12" s="15">
        <v>87.7</v>
      </c>
      <c r="K12" s="15">
        <f t="shared" si="1"/>
        <v>4385</v>
      </c>
      <c r="L12" s="13" t="s">
        <v>13</v>
      </c>
    </row>
    <row r="13" spans="1:12" ht="15" customHeight="1" x14ac:dyDescent="0.25">
      <c r="A13" s="10" t="s">
        <v>15</v>
      </c>
      <c r="B13" s="11" t="s">
        <v>12</v>
      </c>
      <c r="C13" s="12">
        <v>1</v>
      </c>
      <c r="D13" s="12">
        <v>9</v>
      </c>
      <c r="E13" s="12">
        <v>21247928</v>
      </c>
      <c r="F13" s="12" t="s">
        <v>26</v>
      </c>
      <c r="G13" s="23" t="s">
        <v>36</v>
      </c>
      <c r="H13" s="13" t="s">
        <v>14</v>
      </c>
      <c r="I13" s="14">
        <v>95</v>
      </c>
      <c r="J13" s="15">
        <v>330</v>
      </c>
      <c r="K13" s="15">
        <f t="shared" si="1"/>
        <v>31350</v>
      </c>
      <c r="L13" s="13" t="s">
        <v>13</v>
      </c>
    </row>
    <row r="14" spans="1:12" s="22" customFormat="1" ht="25.5" x14ac:dyDescent="0.25">
      <c r="A14" s="10" t="s">
        <v>15</v>
      </c>
      <c r="B14" s="11" t="s">
        <v>12</v>
      </c>
      <c r="C14" s="20">
        <v>1</v>
      </c>
      <c r="D14" s="12">
        <v>10</v>
      </c>
      <c r="E14" s="20">
        <v>21269319</v>
      </c>
      <c r="F14" s="20" t="s">
        <v>39</v>
      </c>
      <c r="G14" s="24" t="s">
        <v>37</v>
      </c>
      <c r="H14" s="21" t="s">
        <v>14</v>
      </c>
      <c r="I14" s="14">
        <v>13976</v>
      </c>
      <c r="J14" s="15">
        <v>87.7</v>
      </c>
      <c r="K14" s="15">
        <f t="shared" si="1"/>
        <v>1225695.2</v>
      </c>
      <c r="L14" s="21" t="s">
        <v>13</v>
      </c>
    </row>
    <row r="15" spans="1:12" ht="25.5" x14ac:dyDescent="0.25">
      <c r="A15" s="10" t="s">
        <v>15</v>
      </c>
      <c r="B15" s="11" t="s">
        <v>12</v>
      </c>
      <c r="C15" s="12">
        <v>1</v>
      </c>
      <c r="D15" s="12">
        <v>11</v>
      </c>
      <c r="E15" s="12">
        <v>21270321</v>
      </c>
      <c r="F15" s="12" t="s">
        <v>27</v>
      </c>
      <c r="G15" s="23" t="s">
        <v>38</v>
      </c>
      <c r="H15" s="13" t="s">
        <v>14</v>
      </c>
      <c r="I15" s="14">
        <v>12</v>
      </c>
      <c r="J15" s="15">
        <v>68.2</v>
      </c>
      <c r="K15" s="15">
        <f t="shared" si="1"/>
        <v>818.40000000000009</v>
      </c>
      <c r="L15" s="13" t="s">
        <v>13</v>
      </c>
    </row>
  </sheetData>
  <autoFilter ref="A4:L15"/>
  <mergeCells count="1">
    <mergeCell ref="A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Абликсанова Земфира Зифовна</dc:creator>
  <cp:lastModifiedBy>Тарасенко Денис Александрович</cp:lastModifiedBy>
  <dcterms:created xsi:type="dcterms:W3CDTF">2023-04-21T04:31:37Z</dcterms:created>
  <dcterms:modified xsi:type="dcterms:W3CDTF">2026-01-17T08:52:42Z</dcterms:modified>
</cp:coreProperties>
</file>